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sansilvestre\Desktop\MENU NOVIEMBRE\"/>
    </mc:Choice>
  </mc:AlternateContent>
  <xr:revisionPtr revIDLastSave="0" documentId="13_ncr:1_{1DC1F113-9B70-49F7-A934-1C994F590935}" xr6:coauthVersionLast="45" xr6:coauthVersionMax="45" xr10:uidLastSave="{00000000-0000-0000-0000-000000000000}"/>
  <bookViews>
    <workbookView xWindow="-120" yWindow="-120" windowWidth="20730" windowHeight="11160" xr2:uid="{00000000-000D-0000-FFFF-FFFF00000000}"/>
  </bookViews>
  <sheets>
    <sheet name="PLATOS CARTA" sheetId="34" r:id="rId1"/>
  </sheets>
  <definedNames>
    <definedName name="_xlnm.Print_Area" localSheetId="0">'PLATOS CARTA'!$A$1:$K$60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8" i="34" l="1"/>
  <c r="U28" i="34"/>
  <c r="D45" i="34"/>
  <c r="F45" i="34" s="1"/>
  <c r="H45" i="34" s="1"/>
  <c r="J45" i="34" s="1"/>
  <c r="F39" i="34"/>
  <c r="H39" i="34" s="1"/>
  <c r="J39" i="34" s="1"/>
  <c r="D39" i="34"/>
  <c r="F33" i="34"/>
  <c r="H33" i="34" s="1"/>
  <c r="J33" i="34" s="1"/>
  <c r="D33" i="34"/>
  <c r="D27" i="34"/>
  <c r="F27" i="34" s="1"/>
  <c r="H27" i="34" s="1"/>
  <c r="J27" i="34" s="1"/>
  <c r="L31" i="34" l="1"/>
  <c r="L43" i="34"/>
  <c r="L42" i="34"/>
  <c r="L41" i="34"/>
  <c r="K56" i="34" l="1"/>
  <c r="I56" i="34"/>
  <c r="G56" i="34"/>
  <c r="E56" i="34"/>
  <c r="C56" i="34"/>
  <c r="AR28" i="34" l="1"/>
  <c r="AQ28" i="34"/>
  <c r="AP28" i="34"/>
  <c r="AO28" i="34"/>
  <c r="AN28" i="34"/>
  <c r="AM28" i="34"/>
  <c r="AL28" i="34"/>
  <c r="AK28" i="34"/>
  <c r="AJ28" i="34"/>
  <c r="AI28" i="34"/>
  <c r="AH28" i="34"/>
  <c r="AG28" i="34"/>
  <c r="AF28" i="34"/>
  <c r="AE28" i="34"/>
  <c r="AD28" i="34"/>
  <c r="AC28" i="34"/>
  <c r="AB28" i="34"/>
  <c r="AA28" i="34"/>
  <c r="Z28" i="34"/>
  <c r="Y28" i="34"/>
  <c r="X28" i="34"/>
  <c r="W28" i="34"/>
  <c r="T28" i="34"/>
  <c r="D60" i="34"/>
  <c r="L55" i="34" l="1"/>
  <c r="L54" i="34"/>
  <c r="L53" i="34"/>
  <c r="L50" i="34"/>
  <c r="L49" i="34"/>
  <c r="L48" i="34"/>
  <c r="L47" i="34"/>
  <c r="L44" i="34"/>
  <c r="L32" i="34"/>
  <c r="L38" i="34"/>
  <c r="L37" i="34"/>
  <c r="L36" i="34"/>
  <c r="L35" i="34"/>
  <c r="L30" i="34" l="1"/>
  <c r="L29" i="34"/>
  <c r="F24" i="34"/>
  <c r="J24" i="34" s="1"/>
  <c r="S28" i="34" s="1"/>
  <c r="Q28" i="34"/>
  <c r="O28" i="34"/>
  <c r="P28" i="34"/>
  <c r="AU28" i="34" l="1"/>
  <c r="J60" i="34"/>
  <c r="AT28" i="34"/>
  <c r="AS28" i="34"/>
  <c r="AV28" i="34" s="1"/>
  <c r="D59" i="34"/>
  <c r="R28" i="34"/>
  <c r="AW28" i="34" l="1"/>
  <c r="F23" i="34" s="1"/>
</calcChain>
</file>

<file path=xl/sharedStrings.xml><?xml version="1.0" encoding="utf-8"?>
<sst xmlns="http://schemas.openxmlformats.org/spreadsheetml/2006/main" count="116" uniqueCount="42">
  <si>
    <t>A</t>
  </si>
  <si>
    <t xml:space="preserve">B </t>
  </si>
  <si>
    <t>C</t>
  </si>
  <si>
    <t xml:space="preserve"> </t>
  </si>
  <si>
    <t>TOTAL EN NUEVOS SOLES</t>
  </si>
  <si>
    <t>NOMBRE DEL ALUMNO:</t>
  </si>
  <si>
    <t>RUC CHARLOTTE: 20101152724</t>
  </si>
  <si>
    <t>INSTRUCCIONES PARA HACER PEDIDOS:</t>
  </si>
  <si>
    <t>Utilizar una hoja para los datos (nombre y grado) y selección de almuerzos de cada alumno</t>
  </si>
  <si>
    <t>Importante:</t>
  </si>
  <si>
    <t>Créditos por ausencia serán otorgados tan sólo si los padres de familia se comunican con la empresa únicamente vía correo electrónico con una anticipación no menor de 24 horas**</t>
  </si>
  <si>
    <t>Grabar este archivo, sugerencia: usar como nombre del archivo el apellido de el/los alumno(s)</t>
  </si>
  <si>
    <t xml:space="preserve">SUB - TOTAL </t>
  </si>
  <si>
    <t>APELLIDO DEL ALUMNO:</t>
  </si>
  <si>
    <t>NO LLENAR NADA EN ESTOS CAMPOS, SE CALCULARAN AUTOMATICAMENTE:</t>
  </si>
  <si>
    <t>PAGO CON MORA DESPUES</t>
  </si>
  <si>
    <t>GRADO(poner solo el número:</t>
  </si>
  <si>
    <t>D</t>
  </si>
  <si>
    <t>LLENAR LOS SIGUIENTES CAMPOS :</t>
  </si>
  <si>
    <t>Para seleccionar los Sushi de cada dia, ingresar el número 1 en el espacio disponible a la derecha de cada opción. Con este ingreso, el sistema calculará automáticamente el total de almuerzos seleccionados y el costo. Si por error marca un recuadro incorrecto, usar la tecla delete para borrarlo.</t>
  </si>
  <si>
    <t xml:space="preserve">BCP Cuenta Corriente Soles:  194-1831750-0-24 </t>
  </si>
  <si>
    <t>Una vez que haya completado su selección de almuerzos, el sistema calculará el importe total y lo presentará como Total a depositar en el BCP</t>
  </si>
  <si>
    <r>
      <t xml:space="preserve">Una vez llenado el/los formato(s) GRABAR(los) el/los archivos y enviarlo(s) al correo electrónico </t>
    </r>
    <r>
      <rPr>
        <b/>
        <sz val="12"/>
        <rFont val="Calibri"/>
        <family val="2"/>
      </rPr>
      <t>sansilvestre@charlotte.com.pe  ya no es necesario enviar el voucher.</t>
    </r>
  </si>
  <si>
    <t>TOTAL DE PEDIDO POR MES</t>
  </si>
  <si>
    <t>OPCIÓN A Y B</t>
  </si>
  <si>
    <t>OPCIÓN C</t>
  </si>
  <si>
    <t>CUENTA RECAUDADORA COLEGIOS</t>
  </si>
  <si>
    <t xml:space="preserve">SCOTIABANK en soles:             001-0105622      </t>
  </si>
  <si>
    <t>PLATOS A LA CARTA</t>
  </si>
  <si>
    <t>Milanesa de Pollo c/ papas fritas</t>
  </si>
  <si>
    <t>Ensalada Crispy Chicken</t>
  </si>
  <si>
    <t>Ensalada Cobb</t>
  </si>
  <si>
    <t>Milanesa de pollo c/ papas fritas</t>
  </si>
  <si>
    <t>Nugget de pollo c/ papas fritas</t>
  </si>
  <si>
    <t>NUEVAS CUENTAS BCP</t>
  </si>
  <si>
    <t>BCP Cód. Cta. Interbancario:  002-194-001831750024-99</t>
  </si>
  <si>
    <t>Filete de pollo c/ papas fritas</t>
  </si>
  <si>
    <t>Canutos al pesto c/  filete apanado</t>
  </si>
  <si>
    <t>TOTAL PLATOS A LA CARTA :</t>
  </si>
  <si>
    <t>TOTAL A DEPOSITAR EN BCP:</t>
  </si>
  <si>
    <t>Fetuccini al alfredo c/ pollo</t>
  </si>
  <si>
    <t>DEL 04 DE NOVIEMBRE(10%)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</si>
</sst>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80A]dddd\ d&quot; de &quot;mmmm&quot; de &quot;yyyy;@"/>
    <numFmt numFmtId="165" formatCode="[$S/.-280A]\ #,##0.00"/>
  </numFmts>
  <fonts count="26" x14ac:knownFonts="1">
    <font>
      <sz val="11"/>
      <color theme="1"/>
      <name val="Calibri"/>
      <family val="2"/>
      <scheme val="minor"/>
    </font>
    <font>
      <b/>
      <u/>
      <sz val="10"/>
      <color indexed="8"/>
      <name val="Calibri"/>
      <family val="2"/>
    </font>
    <font>
      <b/>
      <sz val="10"/>
      <name val="Calibri"/>
      <family val="2"/>
    </font>
    <font>
      <b/>
      <sz val="10"/>
      <color indexed="8"/>
      <name val="Calibri"/>
      <family val="2"/>
    </font>
    <font>
      <b/>
      <sz val="12"/>
      <name val="Calibri"/>
      <family val="2"/>
    </font>
    <font>
      <sz val="10"/>
      <color theme="1"/>
      <name val="Calibri"/>
      <family val="2"/>
      <scheme val="minor"/>
    </font>
    <font>
      <b/>
      <sz val="10"/>
      <color theme="1"/>
      <name val="Calibri"/>
      <family val="2"/>
      <scheme val="minor"/>
    </font>
    <font>
      <b/>
      <sz val="14"/>
      <color theme="1"/>
      <name val="Calibri"/>
      <family val="2"/>
      <scheme val="minor"/>
    </font>
    <font>
      <sz val="12"/>
      <color theme="1"/>
      <name val="Calibri"/>
      <family val="2"/>
      <scheme val="minor"/>
    </font>
    <font>
      <b/>
      <sz val="12"/>
      <color rgb="FF0B066E"/>
      <name val="Calibri"/>
      <family val="2"/>
      <scheme val="minor"/>
    </font>
    <font>
      <b/>
      <sz val="14"/>
      <name val="Calibri"/>
      <family val="2"/>
      <scheme val="minor"/>
    </font>
    <font>
      <b/>
      <sz val="12"/>
      <color theme="1"/>
      <name val="Calibri"/>
      <family val="2"/>
      <scheme val="minor"/>
    </font>
    <font>
      <b/>
      <sz val="18"/>
      <name val="Calibri"/>
      <family val="2"/>
      <scheme val="minor"/>
    </font>
    <font>
      <b/>
      <u/>
      <sz val="12"/>
      <color theme="1"/>
      <name val="Calibri"/>
      <family val="2"/>
      <scheme val="minor"/>
    </font>
    <font>
      <b/>
      <sz val="12"/>
      <color rgb="FFFF0000"/>
      <name val="Calibri"/>
      <family val="2"/>
      <scheme val="minor"/>
    </font>
    <font>
      <b/>
      <sz val="12"/>
      <color theme="1" tint="0.249977111117893"/>
      <name val="Calibri"/>
      <family val="2"/>
      <scheme val="minor"/>
    </font>
    <font>
      <sz val="10"/>
      <name val="Calibri"/>
      <family val="2"/>
      <scheme val="minor"/>
    </font>
    <font>
      <b/>
      <sz val="12"/>
      <name val="Calibri"/>
      <family val="2"/>
      <scheme val="minor"/>
    </font>
    <font>
      <b/>
      <sz val="10"/>
      <color rgb="FFFF0000"/>
      <name val="Calibri"/>
      <family val="2"/>
      <scheme val="minor"/>
    </font>
    <font>
      <sz val="11"/>
      <color theme="1"/>
      <name val="Calibri"/>
      <family val="2"/>
      <scheme val="minor"/>
    </font>
    <font>
      <b/>
      <sz val="10"/>
      <name val="Calibri"/>
      <family val="2"/>
      <scheme val="minor"/>
    </font>
    <font>
      <b/>
      <sz val="10"/>
      <color indexed="8"/>
      <name val="Calibri"/>
      <family val="2"/>
      <scheme val="minor"/>
    </font>
    <font>
      <b/>
      <sz val="11"/>
      <name val="Calibri"/>
      <family val="2"/>
      <scheme val="minor"/>
    </font>
    <font>
      <b/>
      <u/>
      <sz val="11"/>
      <color indexed="8"/>
      <name val="Calibri"/>
      <family val="2"/>
      <scheme val="minor"/>
    </font>
    <font>
      <b/>
      <sz val="11"/>
      <color indexed="8"/>
      <name val="Calibri"/>
      <family val="2"/>
      <scheme val="minor"/>
    </font>
    <font>
      <b/>
      <sz val="12"/>
      <color indexed="8"/>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79998168889431442"/>
        <bgColor indexed="64"/>
      </patternFill>
    </fill>
  </fills>
  <borders count="22">
    <border>
      <left/>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9" fillId="0" borderId="0"/>
  </cellStyleXfs>
  <cellXfs count="109">
    <xf numFmtId="0" fontId="0" fillId="0" borderId="0" xfId="0"/>
    <xf numFmtId="0" fontId="5" fillId="0" borderId="0" xfId="0" applyFont="1"/>
    <xf numFmtId="0" fontId="3" fillId="2" borderId="0" xfId="0" applyFont="1" applyFill="1" applyAlignment="1">
      <alignment horizontal="center" vertical="center"/>
    </xf>
    <xf numFmtId="0" fontId="2" fillId="3" borderId="0" xfId="0" applyFont="1" applyFill="1" applyAlignment="1">
      <alignment horizontal="center" vertical="center" wrapText="1"/>
    </xf>
    <xf numFmtId="0" fontId="3" fillId="4" borderId="0" xfId="0" applyFont="1" applyFill="1" applyAlignment="1">
      <alignment horizontal="center" vertical="center"/>
    </xf>
    <xf numFmtId="0" fontId="3" fillId="0" borderId="0" xfId="0" applyFont="1" applyAlignment="1">
      <alignment horizontal="center" vertical="center"/>
    </xf>
    <xf numFmtId="0" fontId="6" fillId="0" borderId="0" xfId="0" applyFont="1"/>
    <xf numFmtId="0" fontId="5" fillId="0" borderId="0" xfId="0" applyFont="1" applyAlignment="1">
      <alignment horizontal="center"/>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applyAlignment="1">
      <alignment horizontal="centerContinuous"/>
    </xf>
    <xf numFmtId="0" fontId="11" fillId="0" borderId="0" xfId="0" applyFont="1" applyAlignment="1">
      <alignment horizontal="center"/>
    </xf>
    <xf numFmtId="0" fontId="12" fillId="0" borderId="0" xfId="0" applyFont="1" applyAlignment="1">
      <alignment horizontal="centerContinuous"/>
    </xf>
    <xf numFmtId="0" fontId="11" fillId="0" borderId="0" xfId="0" applyFont="1" applyAlignment="1">
      <alignment horizontal="centerContinuous"/>
    </xf>
    <xf numFmtId="0" fontId="2" fillId="0" borderId="0" xfId="0" applyFont="1" applyAlignment="1">
      <alignment horizontal="center" vertical="center"/>
    </xf>
    <xf numFmtId="0" fontId="3" fillId="0" borderId="0" xfId="0" applyFont="1" applyAlignment="1">
      <alignment horizontal="center" vertical="center" wrapText="1"/>
    </xf>
    <xf numFmtId="0" fontId="13" fillId="0" borderId="0" xfId="0" applyFont="1" applyAlignment="1">
      <alignment horizontal="left"/>
    </xf>
    <xf numFmtId="0" fontId="11" fillId="0" borderId="0" xfId="0" applyFont="1" applyAlignment="1">
      <alignment horizontal="left"/>
    </xf>
    <xf numFmtId="0" fontId="11" fillId="0" borderId="0" xfId="0" applyFont="1"/>
    <xf numFmtId="0" fontId="11" fillId="0" borderId="0" xfId="0" applyFont="1" applyAlignment="1">
      <alignment horizontal="left" vertical="top"/>
    </xf>
    <xf numFmtId="0" fontId="14" fillId="0" borderId="0" xfId="0" applyFont="1" applyAlignment="1">
      <alignment horizontal="left"/>
    </xf>
    <xf numFmtId="0" fontId="15" fillId="0" borderId="0" xfId="0" applyFont="1" applyAlignment="1">
      <alignment horizontal="left"/>
    </xf>
    <xf numFmtId="0" fontId="1" fillId="5" borderId="0" xfId="0" applyFont="1" applyFill="1" applyAlignment="1">
      <alignment horizontal="center" vertical="center" wrapText="1"/>
    </xf>
    <xf numFmtId="0" fontId="6" fillId="6" borderId="7" xfId="0" applyFont="1" applyFill="1" applyBorder="1"/>
    <xf numFmtId="0" fontId="5" fillId="6" borderId="8" xfId="0" applyFont="1" applyFill="1" applyBorder="1"/>
    <xf numFmtId="165" fontId="6" fillId="6" borderId="9" xfId="0" applyNumberFormat="1" applyFont="1" applyFill="1" applyBorder="1"/>
    <xf numFmtId="0" fontId="6" fillId="6" borderId="10" xfId="0" applyFont="1" applyFill="1" applyBorder="1" applyAlignment="1">
      <alignment horizontal="right"/>
    </xf>
    <xf numFmtId="0" fontId="6" fillId="6" borderId="11" xfId="0" applyFont="1" applyFill="1" applyBorder="1"/>
    <xf numFmtId="0" fontId="5" fillId="6" borderId="12" xfId="0" applyFont="1" applyFill="1" applyBorder="1"/>
    <xf numFmtId="165" fontId="6" fillId="6" borderId="13" xfId="0" applyNumberFormat="1" applyFont="1" applyFill="1" applyBorder="1"/>
    <xf numFmtId="0" fontId="1" fillId="0" borderId="0" xfId="0" applyFont="1" applyAlignment="1">
      <alignment horizontal="center" vertical="center" wrapText="1"/>
    </xf>
    <xf numFmtId="0" fontId="0" fillId="0" borderId="6" xfId="0" applyBorder="1" applyAlignment="1">
      <alignment horizontal="center" vertical="center"/>
    </xf>
    <xf numFmtId="0" fontId="16" fillId="0" borderId="0" xfId="0" applyFont="1"/>
    <xf numFmtId="0" fontId="11" fillId="7" borderId="0" xfId="0" applyFont="1" applyFill="1"/>
    <xf numFmtId="0" fontId="5" fillId="7" borderId="0" xfId="0" applyFont="1" applyFill="1"/>
    <xf numFmtId="0" fontId="17" fillId="0" borderId="0" xfId="0" applyFont="1" applyAlignment="1">
      <alignment horizontal="right"/>
    </xf>
    <xf numFmtId="0" fontId="17" fillId="0" borderId="0" xfId="0" applyFont="1"/>
    <xf numFmtId="0" fontId="18" fillId="0" borderId="0" xfId="0" applyFont="1"/>
    <xf numFmtId="0" fontId="14" fillId="0" borderId="0" xfId="0" applyFont="1"/>
    <xf numFmtId="0" fontId="14" fillId="0" borderId="0" xfId="0" applyFont="1" applyAlignment="1">
      <alignment horizontal="right"/>
    </xf>
    <xf numFmtId="165" fontId="14" fillId="0" borderId="0" xfId="0" applyNumberFormat="1" applyFont="1"/>
    <xf numFmtId="0" fontId="11" fillId="7" borderId="0" xfId="0" applyFont="1" applyFill="1" applyAlignment="1">
      <alignment horizontal="centerContinuous"/>
    </xf>
    <xf numFmtId="0" fontId="7" fillId="7" borderId="0" xfId="0" applyFont="1" applyFill="1" applyAlignment="1">
      <alignment horizontal="centerContinuous"/>
    </xf>
    <xf numFmtId="0" fontId="14" fillId="7" borderId="0" xfId="0" applyFont="1" applyFill="1"/>
    <xf numFmtId="0" fontId="8" fillId="7" borderId="0" xfId="0" applyFont="1" applyFill="1"/>
    <xf numFmtId="0" fontId="9" fillId="7" borderId="0" xfId="0" applyFont="1" applyFill="1" applyAlignment="1">
      <alignment horizontal="right"/>
    </xf>
    <xf numFmtId="0" fontId="9" fillId="7" borderId="0" xfId="0" applyFont="1" applyFill="1"/>
    <xf numFmtId="165" fontId="5" fillId="0" borderId="0" xfId="0" applyNumberFormat="1" applyFont="1" applyAlignment="1">
      <alignment horizontal="center"/>
    </xf>
    <xf numFmtId="0" fontId="2" fillId="8" borderId="0" xfId="0" applyFont="1" applyFill="1" applyAlignment="1">
      <alignment horizontal="center" vertical="center" wrapText="1"/>
    </xf>
    <xf numFmtId="0" fontId="2" fillId="0" borderId="6" xfId="0" applyFont="1" applyBorder="1" applyAlignment="1">
      <alignment horizontal="center" vertical="center"/>
    </xf>
    <xf numFmtId="0" fontId="6" fillId="0" borderId="6" xfId="0" applyFont="1" applyBorder="1" applyAlignment="1">
      <alignment horizontal="center"/>
    </xf>
    <xf numFmtId="0" fontId="10" fillId="0" borderId="0" xfId="0" applyFont="1" applyAlignment="1">
      <alignment horizontal="left"/>
    </xf>
    <xf numFmtId="0" fontId="17" fillId="0" borderId="0" xfId="0" applyFont="1" applyAlignment="1">
      <alignment horizontal="left"/>
    </xf>
    <xf numFmtId="0" fontId="17" fillId="0" borderId="0" xfId="0" applyFont="1" applyAlignment="1">
      <alignment horizontal="center"/>
    </xf>
    <xf numFmtId="0" fontId="17" fillId="0" borderId="0" xfId="0" applyFont="1" applyAlignment="1">
      <alignment horizontal="centerContinuous"/>
    </xf>
    <xf numFmtId="0" fontId="21" fillId="2" borderId="14" xfId="0" applyFont="1" applyFill="1" applyBorder="1" applyAlignment="1">
      <alignment horizontal="center" vertical="center"/>
    </xf>
    <xf numFmtId="0" fontId="20" fillId="3" borderId="14" xfId="0" applyFont="1" applyFill="1" applyBorder="1" applyAlignment="1">
      <alignment horizontal="center" vertical="center" wrapText="1"/>
    </xf>
    <xf numFmtId="0" fontId="21" fillId="4" borderId="14" xfId="0" applyFont="1" applyFill="1" applyBorder="1" applyAlignment="1">
      <alignment horizontal="center" vertical="center"/>
    </xf>
    <xf numFmtId="0" fontId="21" fillId="0" borderId="1" xfId="0" applyFont="1" applyBorder="1" applyAlignment="1">
      <alignment horizontal="left" vertical="center" wrapText="1"/>
    </xf>
    <xf numFmtId="0" fontId="20" fillId="8" borderId="0" xfId="0" applyFont="1" applyFill="1" applyAlignment="1">
      <alignment horizontal="center" vertical="center" wrapText="1"/>
    </xf>
    <xf numFmtId="0" fontId="20" fillId="8" borderId="14" xfId="0" applyFont="1" applyFill="1" applyBorder="1" applyAlignment="1">
      <alignment horizontal="center" vertical="center" wrapText="1"/>
    </xf>
    <xf numFmtId="0" fontId="20" fillId="0" borderId="4" xfId="0" applyFont="1" applyBorder="1" applyAlignment="1">
      <alignment vertical="center"/>
    </xf>
    <xf numFmtId="0" fontId="20" fillId="0" borderId="2" xfId="0" applyFont="1" applyBorder="1" applyAlignment="1">
      <alignment horizontal="center" vertical="center"/>
    </xf>
    <xf numFmtId="0" fontId="20" fillId="0" borderId="5" xfId="0" applyFont="1" applyBorder="1" applyAlignment="1">
      <alignment horizontal="center" vertical="center"/>
    </xf>
    <xf numFmtId="0" fontId="21" fillId="0" borderId="2" xfId="0" applyFont="1" applyBorder="1" applyAlignment="1">
      <alignment horizontal="center" vertical="center" wrapText="1"/>
    </xf>
    <xf numFmtId="0" fontId="20" fillId="0" borderId="3" xfId="0" applyFont="1" applyBorder="1" applyAlignment="1">
      <alignment horizontal="center" vertical="center"/>
    </xf>
    <xf numFmtId="0" fontId="21" fillId="2" borderId="6" xfId="0" applyFont="1" applyFill="1" applyBorder="1" applyAlignment="1">
      <alignment horizontal="center" vertical="center"/>
    </xf>
    <xf numFmtId="0" fontId="20" fillId="3" borderId="6" xfId="0" applyFont="1" applyFill="1" applyBorder="1" applyAlignment="1">
      <alignment horizontal="center" vertical="center" wrapText="1"/>
    </xf>
    <xf numFmtId="0" fontId="21" fillId="4" borderId="6" xfId="0" applyFont="1" applyFill="1" applyBorder="1" applyAlignment="1">
      <alignment horizontal="center" vertical="center"/>
    </xf>
    <xf numFmtId="0" fontId="21" fillId="0" borderId="6" xfId="0" applyFont="1" applyBorder="1" applyAlignment="1">
      <alignment vertical="center" wrapText="1"/>
    </xf>
    <xf numFmtId="164" fontId="22" fillId="10" borderId="6" xfId="0" applyNumberFormat="1" applyFont="1" applyFill="1" applyBorder="1" applyAlignment="1">
      <alignment horizontal="center"/>
    </xf>
    <xf numFmtId="0" fontId="23" fillId="9" borderId="6" xfId="0" applyFont="1" applyFill="1" applyBorder="1" applyAlignment="1">
      <alignment horizontal="center" vertical="center" wrapText="1"/>
    </xf>
    <xf numFmtId="0" fontId="22" fillId="10" borderId="6" xfId="0" applyFont="1" applyFill="1" applyBorder="1" applyAlignment="1">
      <alignment horizontal="center"/>
    </xf>
    <xf numFmtId="0" fontId="22" fillId="9" borderId="15" xfId="0" applyFont="1" applyFill="1" applyBorder="1" applyAlignment="1">
      <alignment horizontal="center"/>
    </xf>
    <xf numFmtId="0" fontId="5" fillId="0" borderId="0" xfId="0" applyFont="1" applyAlignment="1">
      <alignment horizontal="center" vertical="center"/>
    </xf>
    <xf numFmtId="0" fontId="24" fillId="0" borderId="6" xfId="0" applyFont="1" applyBorder="1" applyAlignment="1">
      <alignment vertical="center" wrapText="1"/>
    </xf>
    <xf numFmtId="0" fontId="24" fillId="2" borderId="6" xfId="0" applyFont="1" applyFill="1" applyBorder="1" applyAlignment="1">
      <alignment horizontal="center" vertical="center"/>
    </xf>
    <xf numFmtId="0" fontId="22" fillId="3" borderId="6" xfId="0" applyFont="1" applyFill="1" applyBorder="1" applyAlignment="1">
      <alignment horizontal="center" vertical="center" wrapText="1"/>
    </xf>
    <xf numFmtId="0" fontId="24" fillId="4" borderId="6" xfId="0" applyFont="1" applyFill="1" applyBorder="1" applyAlignment="1">
      <alignment horizontal="center" vertical="center"/>
    </xf>
    <xf numFmtId="0" fontId="25" fillId="0" borderId="6" xfId="0" applyFont="1" applyBorder="1" applyAlignment="1">
      <alignment vertical="center" wrapText="1"/>
    </xf>
    <xf numFmtId="0" fontId="25" fillId="2" borderId="6" xfId="0" applyFont="1" applyFill="1" applyBorder="1" applyAlignment="1">
      <alignment horizontal="center" vertical="center"/>
    </xf>
    <xf numFmtId="0" fontId="17" fillId="3" borderId="6" xfId="0" applyFont="1" applyFill="1" applyBorder="1" applyAlignment="1">
      <alignment horizontal="center" vertical="center" wrapText="1"/>
    </xf>
    <xf numFmtId="0" fontId="25" fillId="4" borderId="6" xfId="0" applyFont="1" applyFill="1" applyBorder="1" applyAlignment="1">
      <alignment horizontal="center" vertical="center"/>
    </xf>
    <xf numFmtId="0" fontId="21" fillId="0" borderId="17" xfId="0" applyFont="1" applyBorder="1" applyAlignment="1">
      <alignment horizontal="center" vertical="center" wrapText="1"/>
    </xf>
    <xf numFmtId="0" fontId="6" fillId="0" borderId="0" xfId="0" applyFont="1" applyAlignment="1">
      <alignment horizontal="center" vertical="center"/>
    </xf>
    <xf numFmtId="0" fontId="24" fillId="0" borderId="6" xfId="0" applyFont="1" applyBorder="1" applyAlignment="1">
      <alignment horizontal="center" vertical="center" wrapText="1"/>
    </xf>
    <xf numFmtId="0" fontId="24" fillId="0" borderId="1" xfId="0" applyFont="1" applyBorder="1" applyAlignment="1">
      <alignment horizontal="left" vertical="center" wrapText="1"/>
    </xf>
    <xf numFmtId="0" fontId="22" fillId="8" borderId="0" xfId="0" applyFont="1" applyFill="1" applyAlignment="1">
      <alignment horizontal="center" vertical="center" wrapText="1"/>
    </xf>
    <xf numFmtId="0" fontId="22" fillId="8" borderId="14" xfId="0" applyFont="1" applyFill="1" applyBorder="1" applyAlignment="1">
      <alignment horizontal="center" vertical="center" wrapText="1"/>
    </xf>
    <xf numFmtId="0" fontId="25" fillId="0" borderId="16" xfId="0" applyFont="1" applyBorder="1" applyAlignment="1">
      <alignment vertical="center" wrapText="1"/>
    </xf>
    <xf numFmtId="0" fontId="25" fillId="0" borderId="1" xfId="0" applyFont="1" applyBorder="1" applyAlignment="1">
      <alignment vertical="center" wrapText="1"/>
    </xf>
    <xf numFmtId="0" fontId="25" fillId="0" borderId="17" xfId="0" applyFont="1" applyBorder="1" applyAlignment="1">
      <alignment vertical="center" wrapText="1"/>
    </xf>
    <xf numFmtId="164" fontId="17" fillId="9" borderId="19" xfId="0" applyNumberFormat="1" applyFont="1" applyFill="1" applyBorder="1" applyAlignment="1">
      <alignment horizontal="center" vertical="center"/>
    </xf>
    <xf numFmtId="0" fontId="17" fillId="9" borderId="20" xfId="0" applyFont="1" applyFill="1" applyBorder="1" applyAlignment="1">
      <alignment horizontal="center" vertical="center"/>
    </xf>
    <xf numFmtId="0" fontId="24" fillId="0" borderId="18" xfId="0" applyFont="1" applyBorder="1" applyAlignment="1">
      <alignment vertical="center" wrapText="1"/>
    </xf>
    <xf numFmtId="164" fontId="17" fillId="9" borderId="20" xfId="0" applyNumberFormat="1" applyFont="1" applyFill="1" applyBorder="1" applyAlignment="1">
      <alignment horizontal="center" vertical="center"/>
    </xf>
    <xf numFmtId="164" fontId="17" fillId="9" borderId="21" xfId="0" applyNumberFormat="1" applyFont="1" applyFill="1" applyBorder="1" applyAlignment="1">
      <alignment horizontal="center" vertical="center" wrapText="1"/>
    </xf>
    <xf numFmtId="164" fontId="17" fillId="9" borderId="20" xfId="0" applyNumberFormat="1" applyFont="1" applyFill="1" applyBorder="1" applyAlignment="1">
      <alignment horizontal="center" vertical="center" wrapText="1"/>
    </xf>
    <xf numFmtId="164" fontId="10" fillId="9" borderId="19" xfId="0" applyNumberFormat="1" applyFont="1" applyFill="1" applyBorder="1" applyAlignment="1">
      <alignment horizontal="center" vertical="center"/>
    </xf>
    <xf numFmtId="0" fontId="10" fillId="9" borderId="20" xfId="0" applyFont="1" applyFill="1" applyBorder="1" applyAlignment="1">
      <alignment horizontal="center" vertical="center"/>
    </xf>
    <xf numFmtId="164" fontId="10" fillId="9" borderId="20" xfId="0" applyNumberFormat="1" applyFont="1" applyFill="1" applyBorder="1" applyAlignment="1">
      <alignment horizontal="center" vertical="center"/>
    </xf>
    <xf numFmtId="164" fontId="10" fillId="9" borderId="21" xfId="0" applyNumberFormat="1" applyFont="1" applyFill="1" applyBorder="1" applyAlignment="1">
      <alignment horizontal="center" vertical="center" wrapText="1"/>
    </xf>
    <xf numFmtId="164" fontId="10" fillId="9" borderId="20" xfId="0" applyNumberFormat="1" applyFont="1" applyFill="1" applyBorder="1" applyAlignment="1">
      <alignment horizontal="center" vertical="center" wrapText="1"/>
    </xf>
    <xf numFmtId="0" fontId="11" fillId="7" borderId="0" xfId="0" applyFont="1" applyFill="1" applyAlignment="1">
      <alignment horizontal="left" wrapText="1"/>
    </xf>
    <xf numFmtId="0" fontId="11" fillId="0" borderId="0" xfId="0" applyFont="1" applyAlignment="1">
      <alignment horizontal="left" vertical="top" wrapText="1"/>
    </xf>
    <xf numFmtId="0" fontId="21" fillId="0" borderId="16" xfId="0" applyFont="1" applyBorder="1" applyAlignment="1">
      <alignment horizontal="center" vertical="center" wrapText="1"/>
    </xf>
    <xf numFmtId="0" fontId="21" fillId="0" borderId="1" xfId="0" applyFont="1" applyBorder="1" applyAlignment="1">
      <alignment horizontal="center" vertical="center" wrapText="1"/>
    </xf>
  </cellXfs>
  <cellStyles count="2">
    <cellStyle name="Normal" xfId="0" builtinId="0"/>
    <cellStyle name="Normal 4" xfId="1" xr:uid="{00000000-0005-0000-0000-000001000000}"/>
  </cellStyles>
  <dxfs count="4">
    <dxf>
      <font>
        <color auto="1"/>
      </font>
      <fill>
        <patternFill>
          <bgColor theme="2" tint="-0.499984740745262"/>
        </patternFill>
      </fill>
    </dxf>
    <dxf>
      <font>
        <condense val="0"/>
        <extend val="0"/>
        <color indexed="17"/>
      </font>
      <fill>
        <patternFill>
          <bgColor indexed="42"/>
        </patternFill>
      </fill>
    </dxf>
    <dxf>
      <fill>
        <patternFill>
          <bgColor indexed="51"/>
        </patternFill>
      </fill>
    </dxf>
    <dxf>
      <fill>
        <patternFill>
          <bgColor indexed="4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xdr:col>
      <xdr:colOff>1809750</xdr:colOff>
      <xdr:row>0</xdr:row>
      <xdr:rowOff>0</xdr:rowOff>
    </xdr:from>
    <xdr:to>
      <xdr:col>9</xdr:col>
      <xdr:colOff>480598</xdr:colOff>
      <xdr:row>7</xdr:row>
      <xdr:rowOff>47624</xdr:rowOff>
    </xdr:to>
    <xdr:pic>
      <xdr:nvPicPr>
        <xdr:cNvPr id="6" name="Picture 2" descr="http://www.sansilvestre.edu.pe/images/escudo.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duotone>
            <a:prstClr val="black"/>
            <a:srgbClr val="D9C3A5">
              <a:tint val="50000"/>
              <a:satMod val="180000"/>
            </a:srgbClr>
          </a:duotone>
          <a:lum bright="-33000" contrast="-32000"/>
        </a:blip>
        <a:srcRect/>
        <a:stretch>
          <a:fillRect/>
        </a:stretch>
      </xdr:blipFill>
      <xdr:spPr bwMode="auto">
        <a:xfrm>
          <a:off x="8877300" y="0"/>
          <a:ext cx="1673604" cy="1495424"/>
        </a:xfrm>
        <a:prstGeom prst="rect">
          <a:avLst/>
        </a:prstGeom>
        <a:noFill/>
      </xdr:spPr>
    </xdr:pic>
    <xdr:clientData/>
  </xdr:twoCellAnchor>
  <xdr:twoCellAnchor editAs="oneCell">
    <xdr:from>
      <xdr:col>7</xdr:col>
      <xdr:colOff>583406</xdr:colOff>
      <xdr:row>13</xdr:row>
      <xdr:rowOff>154782</xdr:rowOff>
    </xdr:from>
    <xdr:to>
      <xdr:col>7</xdr:col>
      <xdr:colOff>2190749</xdr:colOff>
      <xdr:row>19</xdr:row>
      <xdr:rowOff>23814</xdr:rowOff>
    </xdr:to>
    <xdr:pic>
      <xdr:nvPicPr>
        <xdr:cNvPr id="7" name="Imagen 6" descr="Resultado de imagen de imagen de lasagna">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2406" y="3083720"/>
          <a:ext cx="1607343" cy="1047750"/>
        </a:xfrm>
        <a:prstGeom prst="rect">
          <a:avLst/>
        </a:prstGeom>
        <a:noFill/>
        <a:ln>
          <a:noFill/>
        </a:ln>
      </xdr:spPr>
    </xdr:pic>
    <xdr:clientData/>
  </xdr:twoCellAnchor>
  <xdr:twoCellAnchor editAs="oneCell">
    <xdr:from>
      <xdr:col>1</xdr:col>
      <xdr:colOff>416719</xdr:colOff>
      <xdr:row>1</xdr:row>
      <xdr:rowOff>119062</xdr:rowOff>
    </xdr:from>
    <xdr:to>
      <xdr:col>1</xdr:col>
      <xdr:colOff>2331879</xdr:colOff>
      <xdr:row>3</xdr:row>
      <xdr:rowOff>207169</xdr:rowOff>
    </xdr:to>
    <xdr:pic>
      <xdr:nvPicPr>
        <xdr:cNvPr id="8" name="Imagen 1">
          <a:extLst>
            <a:ext uri="{FF2B5EF4-FFF2-40B4-BE49-F238E27FC236}">
              <a16:creationId xmlns:a16="http://schemas.microsoft.com/office/drawing/2014/main" id="{0DB2F059-5BF4-40BC-8E70-3EDE67574C93}"/>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42938" y="285750"/>
          <a:ext cx="1915160" cy="552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W63"/>
  <sheetViews>
    <sheetView showGridLines="0" tabSelected="1" topLeftCell="A16" zoomScale="80" zoomScaleNormal="80" workbookViewId="0">
      <selection activeCell="D30" sqref="D30"/>
    </sheetView>
  </sheetViews>
  <sheetFormatPr baseColWidth="10" defaultColWidth="9.140625" defaultRowHeight="12.75" x14ac:dyDescent="0.2"/>
  <cols>
    <col min="1" max="1" width="3.42578125" style="1" bestFit="1" customWidth="1"/>
    <col min="2" max="2" width="35.5703125" style="1" customWidth="1"/>
    <col min="3" max="3" width="7.85546875" style="1" customWidth="1"/>
    <col min="4" max="4" width="37.140625" style="1" customWidth="1"/>
    <col min="5" max="5" width="9.28515625" style="1" bestFit="1" customWidth="1"/>
    <col min="6" max="6" width="43" style="1" customWidth="1"/>
    <col min="7" max="7" width="7.5703125" style="1" customWidth="1"/>
    <col min="8" max="8" width="37" style="1" customWidth="1"/>
    <col min="9" max="9" width="8" style="1" customWidth="1"/>
    <col min="10" max="10" width="39" style="1" customWidth="1"/>
    <col min="11" max="11" width="8.42578125" style="1" customWidth="1"/>
    <col min="12" max="13" width="11.42578125" style="1" customWidth="1"/>
    <col min="14" max="14" width="9.140625" style="1" customWidth="1"/>
    <col min="15" max="15" width="33.140625" style="1" customWidth="1"/>
    <col min="16" max="16" width="22.28515625" style="1" customWidth="1"/>
    <col min="17" max="256" width="11.42578125" style="1" customWidth="1"/>
    <col min="257" max="16384" width="9.140625" style="1"/>
  </cols>
  <sheetData>
    <row r="3" spans="1:11" ht="23.25" x14ac:dyDescent="0.35">
      <c r="A3" s="12"/>
      <c r="B3" s="12"/>
      <c r="C3" s="12"/>
      <c r="D3" s="12"/>
      <c r="E3" s="12"/>
      <c r="F3" s="14"/>
      <c r="G3" s="12"/>
      <c r="H3" s="12"/>
      <c r="I3" s="12"/>
      <c r="J3" s="12"/>
      <c r="K3" s="12"/>
    </row>
    <row r="4" spans="1:11" ht="18.75" x14ac:dyDescent="0.3">
      <c r="A4" s="12"/>
      <c r="B4" s="12"/>
      <c r="C4" s="12"/>
      <c r="D4" s="12"/>
      <c r="E4" s="12"/>
      <c r="F4" s="12" t="s">
        <v>28</v>
      </c>
      <c r="G4" s="12"/>
      <c r="H4" s="53"/>
      <c r="I4" s="12"/>
      <c r="J4" s="12"/>
      <c r="K4" s="12"/>
    </row>
    <row r="5" spans="1:11" ht="9" customHeight="1" x14ac:dyDescent="0.2"/>
    <row r="6" spans="1:11" s="8" customFormat="1" ht="18.75" x14ac:dyDescent="0.3">
      <c r="A6" s="18" t="s">
        <v>7</v>
      </c>
      <c r="B6" s="15"/>
      <c r="C6" s="15"/>
      <c r="D6" s="15"/>
      <c r="E6" s="15"/>
      <c r="F6" s="15"/>
      <c r="G6" s="15"/>
      <c r="H6" s="13"/>
      <c r="I6" s="15"/>
      <c r="J6" s="15"/>
      <c r="K6" s="15"/>
    </row>
    <row r="7" spans="1:11" s="8" customFormat="1" ht="18.75" x14ac:dyDescent="0.3">
      <c r="A7" s="19">
        <v>1</v>
      </c>
      <c r="B7" s="19" t="s">
        <v>11</v>
      </c>
      <c r="C7" s="15"/>
      <c r="D7" s="15"/>
      <c r="E7" s="15"/>
      <c r="F7" s="15"/>
      <c r="G7" s="15"/>
      <c r="H7" s="13"/>
      <c r="I7" s="15"/>
      <c r="J7" s="15"/>
      <c r="K7" s="15"/>
    </row>
    <row r="8" spans="1:11" s="8" customFormat="1" ht="18.75" x14ac:dyDescent="0.3">
      <c r="A8" s="19">
        <v>2</v>
      </c>
      <c r="B8" s="20" t="s">
        <v>8</v>
      </c>
      <c r="C8" s="15"/>
      <c r="D8" s="15"/>
      <c r="E8" s="15"/>
      <c r="F8" s="15"/>
      <c r="G8" s="15"/>
      <c r="H8" s="13"/>
      <c r="I8" s="15"/>
      <c r="J8" s="15"/>
      <c r="K8" s="15"/>
    </row>
    <row r="9" spans="1:11" s="8" customFormat="1" ht="33" customHeight="1" x14ac:dyDescent="0.3">
      <c r="A9" s="21">
        <v>3</v>
      </c>
      <c r="B9" s="106" t="s">
        <v>19</v>
      </c>
      <c r="C9" s="106"/>
      <c r="D9" s="106"/>
      <c r="E9" s="106"/>
      <c r="F9" s="106"/>
      <c r="G9" s="106"/>
      <c r="H9" s="106"/>
      <c r="I9" s="106"/>
      <c r="J9" s="106"/>
      <c r="K9" s="15"/>
    </row>
    <row r="10" spans="1:11" s="8" customFormat="1" ht="18.75" customHeight="1" x14ac:dyDescent="0.3">
      <c r="A10" s="21">
        <v>4</v>
      </c>
      <c r="B10" s="106" t="s">
        <v>21</v>
      </c>
      <c r="C10" s="106"/>
      <c r="D10" s="106"/>
      <c r="E10" s="106"/>
      <c r="F10" s="106"/>
      <c r="G10" s="106"/>
      <c r="H10" s="106"/>
      <c r="I10" s="106"/>
      <c r="J10" s="106"/>
      <c r="K10" s="13"/>
    </row>
    <row r="11" spans="1:11" s="8" customFormat="1" ht="18.75" x14ac:dyDescent="0.3">
      <c r="A11" s="19">
        <v>5</v>
      </c>
      <c r="B11" s="54" t="s">
        <v>22</v>
      </c>
      <c r="C11" s="55"/>
      <c r="D11" s="55"/>
      <c r="E11" s="55"/>
      <c r="F11" s="55"/>
      <c r="G11" s="55"/>
      <c r="H11" s="55"/>
      <c r="I11" s="55"/>
      <c r="J11" s="55"/>
      <c r="K11" s="55"/>
    </row>
    <row r="12" spans="1:11" s="8" customFormat="1" ht="8.25" customHeight="1" x14ac:dyDescent="0.3">
      <c r="A12" s="18" t="s">
        <v>9</v>
      </c>
      <c r="B12" s="20"/>
      <c r="C12" s="13"/>
      <c r="D12" s="13"/>
      <c r="E12" s="13"/>
      <c r="F12" s="13"/>
      <c r="G12" s="13"/>
      <c r="H12" s="13"/>
      <c r="I12" s="13"/>
      <c r="J12" s="13"/>
      <c r="K12" s="13"/>
    </row>
    <row r="13" spans="1:11" s="8" customFormat="1" ht="18" customHeight="1" x14ac:dyDescent="0.3">
      <c r="A13" s="18"/>
      <c r="B13" s="22" t="s">
        <v>34</v>
      </c>
      <c r="C13" s="15"/>
      <c r="D13" s="19" t="s">
        <v>35</v>
      </c>
      <c r="E13" s="15"/>
      <c r="F13" s="13"/>
      <c r="G13" s="13"/>
      <c r="H13" s="13"/>
      <c r="I13" s="13"/>
      <c r="J13" s="13"/>
      <c r="K13" s="13"/>
    </row>
    <row r="14" spans="1:11" s="8" customFormat="1" ht="18" customHeight="1" x14ac:dyDescent="0.3">
      <c r="A14" s="20"/>
      <c r="B14" s="22" t="s">
        <v>26</v>
      </c>
      <c r="C14" s="13"/>
      <c r="D14" s="54" t="s">
        <v>20</v>
      </c>
      <c r="E14" s="55"/>
      <c r="F14" s="55"/>
      <c r="G14" s="13"/>
      <c r="H14" s="13"/>
      <c r="I14" s="13"/>
      <c r="J14" s="13"/>
      <c r="K14" s="13"/>
    </row>
    <row r="15" spans="1:11" s="8" customFormat="1" ht="18" customHeight="1" x14ac:dyDescent="0.3">
      <c r="A15" s="20"/>
      <c r="B15" s="22" t="s">
        <v>26</v>
      </c>
      <c r="C15" s="15"/>
      <c r="D15" s="54" t="s">
        <v>27</v>
      </c>
      <c r="E15" s="56"/>
      <c r="F15" s="15"/>
      <c r="G15" s="15"/>
      <c r="I15" s="15"/>
      <c r="J15" s="23" t="s">
        <v>6</v>
      </c>
      <c r="K15" s="15"/>
    </row>
    <row r="16" spans="1:11" s="8" customFormat="1" ht="11.25" customHeight="1" x14ac:dyDescent="0.3">
      <c r="B16" s="20"/>
      <c r="C16" s="15"/>
      <c r="D16" s="20"/>
      <c r="E16" s="15"/>
      <c r="F16" s="15"/>
      <c r="G16" s="15"/>
      <c r="H16" s="13"/>
      <c r="I16" s="15"/>
      <c r="J16" s="15"/>
      <c r="K16" s="15"/>
    </row>
    <row r="17" spans="1:49" s="8" customFormat="1" ht="14.25" customHeight="1" x14ac:dyDescent="0.3">
      <c r="A17" s="15"/>
      <c r="B17" s="43" t="s">
        <v>18</v>
      </c>
      <c r="C17" s="44"/>
      <c r="D17" s="44"/>
      <c r="E17" s="15"/>
      <c r="F17" s="15"/>
      <c r="G17" s="15"/>
      <c r="H17" s="15"/>
      <c r="I17" s="15"/>
      <c r="J17" s="15"/>
      <c r="K17" s="15"/>
    </row>
    <row r="18" spans="1:49" s="34" customFormat="1" ht="15.75" x14ac:dyDescent="0.25">
      <c r="D18" s="37" t="s">
        <v>5</v>
      </c>
      <c r="E18" s="38"/>
      <c r="F18" s="38"/>
    </row>
    <row r="19" spans="1:49" s="34" customFormat="1" ht="15.75" x14ac:dyDescent="0.25">
      <c r="D19" s="37" t="s">
        <v>13</v>
      </c>
      <c r="E19" s="38"/>
      <c r="F19" s="38"/>
    </row>
    <row r="20" spans="1:49" ht="15.75" x14ac:dyDescent="0.25">
      <c r="D20" s="10" t="s">
        <v>16</v>
      </c>
      <c r="E20" s="11"/>
      <c r="F20" s="11">
        <v>0</v>
      </c>
    </row>
    <row r="21" spans="1:49" ht="15.75" x14ac:dyDescent="0.25">
      <c r="D21" s="10"/>
      <c r="E21" s="9"/>
      <c r="F21" s="11"/>
    </row>
    <row r="22" spans="1:49" ht="15.75" x14ac:dyDescent="0.25">
      <c r="B22" s="45" t="s">
        <v>14</v>
      </c>
      <c r="C22" s="46"/>
      <c r="D22" s="47"/>
      <c r="E22" s="46"/>
      <c r="F22" s="48"/>
      <c r="I22" s="1" t="s">
        <v>3</v>
      </c>
    </row>
    <row r="23" spans="1:49" ht="15.75" x14ac:dyDescent="0.25">
      <c r="B23" s="39"/>
      <c r="C23" s="39"/>
      <c r="D23" s="41" t="s">
        <v>38</v>
      </c>
      <c r="E23" s="40"/>
      <c r="F23" s="40">
        <f>+AW28</f>
        <v>0</v>
      </c>
      <c r="H23" s="40" t="s">
        <v>15</v>
      </c>
    </row>
    <row r="24" spans="1:49" ht="15.75" x14ac:dyDescent="0.25">
      <c r="B24" s="39"/>
      <c r="C24" s="39"/>
      <c r="D24" s="41" t="s">
        <v>39</v>
      </c>
      <c r="E24" s="40"/>
      <c r="F24" s="42">
        <f>D60</f>
        <v>0</v>
      </c>
      <c r="H24" s="40" t="s">
        <v>41</v>
      </c>
      <c r="J24" s="42">
        <f>+F24*1.1</f>
        <v>0</v>
      </c>
    </row>
    <row r="25" spans="1:49" ht="15.75" x14ac:dyDescent="0.25">
      <c r="B25" s="39"/>
      <c r="C25" s="39"/>
      <c r="D25" s="41"/>
      <c r="E25" s="40"/>
      <c r="F25" s="42"/>
      <c r="H25" s="40"/>
      <c r="J25" s="42"/>
    </row>
    <row r="26" spans="1:49" ht="13.5" thickBot="1" x14ac:dyDescent="0.25"/>
    <row r="27" spans="1:49" ht="16.5" thickBot="1" x14ac:dyDescent="0.3">
      <c r="A27" s="24"/>
      <c r="B27" s="94">
        <v>43773</v>
      </c>
      <c r="C27" s="95"/>
      <c r="D27" s="97">
        <f>B27+1</f>
        <v>43774</v>
      </c>
      <c r="E27" s="95"/>
      <c r="F27" s="97">
        <f>D27+1</f>
        <v>43775</v>
      </c>
      <c r="G27" s="95"/>
      <c r="H27" s="98">
        <f>F27+1</f>
        <v>43776</v>
      </c>
      <c r="I27" s="95"/>
      <c r="J27" s="99">
        <f>H27+1</f>
        <v>43777</v>
      </c>
      <c r="K27" s="75"/>
      <c r="T27" s="86">
        <v>1</v>
      </c>
      <c r="U27" s="86">
        <v>2</v>
      </c>
      <c r="V27" s="86">
        <v>3</v>
      </c>
      <c r="W27" s="86">
        <v>4</v>
      </c>
      <c r="X27" s="86">
        <v>5</v>
      </c>
      <c r="Y27" s="86">
        <v>8</v>
      </c>
      <c r="Z27" s="86">
        <v>9</v>
      </c>
      <c r="AA27" s="86">
        <v>10</v>
      </c>
      <c r="AB27" s="86">
        <v>11</v>
      </c>
      <c r="AC27" s="86">
        <v>12</v>
      </c>
      <c r="AD27" s="76"/>
      <c r="AE27" s="76"/>
      <c r="AF27" s="76"/>
      <c r="AG27" s="76"/>
      <c r="AH27" s="76"/>
      <c r="AI27" s="76"/>
      <c r="AJ27" s="76"/>
      <c r="AK27" s="76"/>
      <c r="AL27" s="76"/>
      <c r="AM27" s="76"/>
      <c r="AN27" s="76"/>
      <c r="AO27" s="76"/>
      <c r="AP27" s="76"/>
      <c r="AQ27" s="76"/>
      <c r="AR27" s="76"/>
    </row>
    <row r="28" spans="1:49" ht="15" x14ac:dyDescent="0.25">
      <c r="A28" s="32"/>
      <c r="B28" s="96"/>
      <c r="C28" s="77"/>
      <c r="D28" s="77"/>
      <c r="E28" s="77"/>
      <c r="F28" s="77"/>
      <c r="G28" s="77"/>
      <c r="H28" s="77"/>
      <c r="I28" s="77"/>
      <c r="J28" s="77"/>
      <c r="K28" s="71"/>
      <c r="L28" s="51" t="s">
        <v>12</v>
      </c>
      <c r="O28" s="1">
        <f>+$E$19</f>
        <v>0</v>
      </c>
      <c r="P28" s="1">
        <f>+$E$18</f>
        <v>0</v>
      </c>
      <c r="Q28" s="7">
        <f>+$E$20</f>
        <v>0</v>
      </c>
      <c r="R28" s="49">
        <f>+F24</f>
        <v>0</v>
      </c>
      <c r="S28" s="49">
        <f>+J24</f>
        <v>0</v>
      </c>
      <c r="T28" s="33" t="str">
        <f>IF($C29=1,"A",IF($C30=1,"B",IF($C31=1,"C","X")))</f>
        <v>X</v>
      </c>
      <c r="U28" s="33" t="str">
        <f>IF($E29=1,"A",IF($E30=1,"B",IF($E31=1,"C","X")))</f>
        <v>X</v>
      </c>
      <c r="V28" s="33" t="str">
        <f>IF($G29=1,"A",IF($G30=1,"B",IF($G31=1,"C","X")))</f>
        <v>X</v>
      </c>
      <c r="W28" s="33" t="str">
        <f>IF($I29=1,"A",IF($I30=1,"B",IF($I31=1,"C","X")))</f>
        <v>X</v>
      </c>
      <c r="X28" s="33" t="str">
        <f>IF($K29=1,"A",IF($K30=1,"B",IF($K31=1,"C","X")))</f>
        <v>X</v>
      </c>
      <c r="Y28" s="33" t="str">
        <f>IF($C35=1,"A",IF($C36=1,"B",IF($C37=1,"C","X")))</f>
        <v>X</v>
      </c>
      <c r="Z28" s="33" t="str">
        <f>IF($E35=1,"A",IF($E36=1,"B",IF($E37=1,"C","X")))</f>
        <v>X</v>
      </c>
      <c r="AA28" s="33" t="str">
        <f>IF($G35=1,"A",IF($G36=1,"B",IF($G37=1,"C","X")))</f>
        <v>X</v>
      </c>
      <c r="AB28" s="33" t="str">
        <f>IF($I35=1,"A",IF($I36=1,"B",IF($I37=1,"C","X")))</f>
        <v>X</v>
      </c>
      <c r="AC28" s="33" t="str">
        <f>IF($K35=1,"A",IF($K36=1,"B",IF($K37=1,"C","X")))</f>
        <v>X</v>
      </c>
      <c r="AD28" s="33" t="str">
        <f>IF($C41=1,"A",IF($C42=1,"B",IF($C43=1,"C","X")))</f>
        <v>X</v>
      </c>
      <c r="AE28" s="33" t="str">
        <f>IF($E41=1,"A",IF($E42=1,"B",IF($E43=1,"C","X")))</f>
        <v>X</v>
      </c>
      <c r="AF28" s="33" t="str">
        <f>IF($G41=1,"A",IF($G42=1,"B",IF($G43=1,"C","X")))</f>
        <v>X</v>
      </c>
      <c r="AG28" s="33" t="str">
        <f>IF($I41=1,"A",IF($I42=1,"B",IF($I43=1,"C","X")))</f>
        <v>X</v>
      </c>
      <c r="AH28" s="33" t="str">
        <f>IF($K41=1,"A",IF($K42=1,"B",IF($K43=1,"C","X")))</f>
        <v>X</v>
      </c>
      <c r="AI28" s="33" t="str">
        <f>IF($C47=1,"A",IF($C48=1,"B",IF($C49=1,"C","X")))</f>
        <v>X</v>
      </c>
      <c r="AJ28" s="33" t="str">
        <f>IF($E47=1,"A",IF($E48=1,"B",IF($E49=1,"C","X")))</f>
        <v>X</v>
      </c>
      <c r="AK28" s="33" t="str">
        <f>IF($G47=1,"A",IF($G48=1,"B",IF($G49=1,"C","X")))</f>
        <v>X</v>
      </c>
      <c r="AL28" s="33" t="str">
        <f>IF($I47=1,"A",IF($I48=1,"B",IF($I49=1,"C","X")))</f>
        <v>X</v>
      </c>
      <c r="AM28" s="33" t="str">
        <f>IF($K47=1,"A",IF($K48=1,"B",IF($K49=1,"C","X")))</f>
        <v>X</v>
      </c>
      <c r="AN28" s="33" t="str">
        <f>IF($C53=1,"A",IF($C54=1,"B",IF($C55=1,"C","X")))</f>
        <v>X</v>
      </c>
      <c r="AO28" s="33" t="str">
        <f>IF($E53=1,"A",IF($E54=1,"B",IF($E55=1,"C","X")))</f>
        <v>X</v>
      </c>
      <c r="AP28" s="33" t="str">
        <f>IF($G53=1,"A",IF($G54=1,"B",IF($G55=1,"C","X")))</f>
        <v>X</v>
      </c>
      <c r="AQ28" s="33" t="str">
        <f>IF($I53=1,"A",IF($I54=1,"B",IF($I55=1,"C","X")))</f>
        <v>X</v>
      </c>
      <c r="AR28" s="33" t="str">
        <f>IF($K53=1,"A",IF($K54=1,"B",IF($K55=1,"C","X")))</f>
        <v>X</v>
      </c>
      <c r="AS28">
        <f>COUNTIF(T28:AR28,"a")</f>
        <v>0</v>
      </c>
      <c r="AT28">
        <f>COUNTIF(T28:AR28,"B")</f>
        <v>0</v>
      </c>
      <c r="AU28">
        <f>COUNTIF(T28:AR28,"C")</f>
        <v>0</v>
      </c>
      <c r="AV28">
        <f>COUNTIF(U28:AS28,"D")</f>
        <v>0</v>
      </c>
      <c r="AW28" s="1">
        <f>SUM(AS28:AV28)</f>
        <v>0</v>
      </c>
    </row>
    <row r="29" spans="1:49" ht="39" customHeight="1" x14ac:dyDescent="0.2">
      <c r="A29" s="2" t="s">
        <v>0</v>
      </c>
      <c r="B29" s="87" t="s">
        <v>29</v>
      </c>
      <c r="C29" s="78"/>
      <c r="D29" s="87" t="s">
        <v>36</v>
      </c>
      <c r="E29" s="78"/>
      <c r="F29" s="87" t="s">
        <v>33</v>
      </c>
      <c r="G29" s="78"/>
      <c r="H29" s="87" t="s">
        <v>32</v>
      </c>
      <c r="I29" s="78"/>
      <c r="J29" s="87" t="s">
        <v>33</v>
      </c>
      <c r="K29" s="57"/>
      <c r="L29" s="52" t="str">
        <f>A29&amp;":"&amp; C29+E29+G29+I29+K29</f>
        <v>A:0</v>
      </c>
    </row>
    <row r="30" spans="1:49" ht="39" customHeight="1" x14ac:dyDescent="0.2">
      <c r="A30" s="3" t="s">
        <v>1</v>
      </c>
      <c r="B30" s="87" t="s">
        <v>30</v>
      </c>
      <c r="C30" s="79"/>
      <c r="D30" s="87" t="s">
        <v>31</v>
      </c>
      <c r="E30" s="79"/>
      <c r="F30" s="87" t="s">
        <v>30</v>
      </c>
      <c r="G30" s="79"/>
      <c r="H30" s="87" t="s">
        <v>31</v>
      </c>
      <c r="I30" s="79"/>
      <c r="J30" s="87" t="s">
        <v>30</v>
      </c>
      <c r="K30" s="58"/>
      <c r="L30" s="52" t="str">
        <f>A30&amp;":"&amp; C30+E30+G30+I30+K30</f>
        <v>B :0</v>
      </c>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row>
    <row r="31" spans="1:49" ht="39" customHeight="1" thickBot="1" x14ac:dyDescent="0.25">
      <c r="A31" s="4" t="s">
        <v>2</v>
      </c>
      <c r="B31" s="87" t="s">
        <v>37</v>
      </c>
      <c r="C31" s="80"/>
      <c r="D31" s="87" t="s">
        <v>40</v>
      </c>
      <c r="E31" s="80"/>
      <c r="F31" s="87" t="s">
        <v>37</v>
      </c>
      <c r="G31" s="80"/>
      <c r="H31" s="87" t="s">
        <v>40</v>
      </c>
      <c r="I31" s="80"/>
      <c r="J31" s="87" t="s">
        <v>37</v>
      </c>
      <c r="K31" s="59"/>
      <c r="L31" s="52" t="str">
        <f>A31&amp;":"&amp; C31+E31+G31+I31+K31</f>
        <v>C:0</v>
      </c>
    </row>
    <row r="32" spans="1:49" ht="39" hidden="1" customHeight="1" x14ac:dyDescent="0.2">
      <c r="A32" s="50" t="s">
        <v>17</v>
      </c>
      <c r="B32" s="88"/>
      <c r="C32" s="89"/>
      <c r="D32" s="88"/>
      <c r="E32" s="90"/>
      <c r="F32" s="88"/>
      <c r="G32" s="90"/>
      <c r="H32" s="88"/>
      <c r="I32" s="90"/>
      <c r="J32" s="88"/>
      <c r="K32" s="62"/>
      <c r="L32" s="52" t="str">
        <f>A32&amp;":"&amp; C32+E32+G32+I32+K32</f>
        <v>D:0</v>
      </c>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row>
    <row r="33" spans="1:44" ht="19.5" thickBot="1" x14ac:dyDescent="0.3">
      <c r="A33" s="24"/>
      <c r="B33" s="100">
        <v>43780</v>
      </c>
      <c r="C33" s="101"/>
      <c r="D33" s="102">
        <f>B33+1</f>
        <v>43781</v>
      </c>
      <c r="E33" s="101"/>
      <c r="F33" s="102">
        <f>D33+1</f>
        <v>43782</v>
      </c>
      <c r="G33" s="101"/>
      <c r="H33" s="103">
        <f>F33+1</f>
        <v>43783</v>
      </c>
      <c r="I33" s="101"/>
      <c r="J33" s="104">
        <f>H33+1</f>
        <v>43784</v>
      </c>
      <c r="K33" s="75"/>
      <c r="W33" s="76"/>
      <c r="X33" s="76"/>
      <c r="Y33" s="76"/>
      <c r="Z33" s="76"/>
      <c r="AA33" s="76"/>
      <c r="AB33" s="76"/>
      <c r="AC33" s="76"/>
      <c r="AD33" s="76"/>
      <c r="AE33" s="76"/>
      <c r="AF33" s="76"/>
      <c r="AG33" s="76"/>
      <c r="AH33" s="76"/>
      <c r="AI33" s="76"/>
      <c r="AJ33" s="76"/>
      <c r="AK33" s="76"/>
      <c r="AL33" s="76"/>
      <c r="AM33" s="76"/>
      <c r="AN33" s="76"/>
      <c r="AO33" s="76"/>
      <c r="AP33" s="76"/>
      <c r="AQ33" s="76"/>
      <c r="AR33" s="76"/>
    </row>
    <row r="34" spans="1:44" s="6" customFormat="1" ht="15" x14ac:dyDescent="0.2">
      <c r="A34" s="32"/>
      <c r="B34" s="77"/>
      <c r="C34" s="77"/>
      <c r="D34" s="77"/>
      <c r="E34" s="77"/>
      <c r="F34" s="77"/>
      <c r="G34" s="77"/>
      <c r="H34" s="77"/>
      <c r="I34" s="77"/>
      <c r="J34" s="77"/>
      <c r="K34" s="71"/>
      <c r="L34" s="51" t="s">
        <v>12</v>
      </c>
    </row>
    <row r="35" spans="1:44" s="6" customFormat="1" ht="39" customHeight="1" x14ac:dyDescent="0.2">
      <c r="A35" s="2" t="s">
        <v>0</v>
      </c>
      <c r="B35" s="87" t="s">
        <v>29</v>
      </c>
      <c r="C35" s="78"/>
      <c r="D35" s="87" t="s">
        <v>36</v>
      </c>
      <c r="E35" s="78"/>
      <c r="F35" s="87" t="s">
        <v>33</v>
      </c>
      <c r="G35" s="78"/>
      <c r="H35" s="87" t="s">
        <v>32</v>
      </c>
      <c r="I35" s="78"/>
      <c r="J35" s="87" t="s">
        <v>33</v>
      </c>
      <c r="K35" s="57"/>
      <c r="L35" s="52" t="str">
        <f>A35&amp;":"&amp; C35+E35+G35+I35+K35</f>
        <v>A:0</v>
      </c>
    </row>
    <row r="36" spans="1:44" s="6" customFormat="1" ht="39" customHeight="1" x14ac:dyDescent="0.2">
      <c r="A36" s="3" t="s">
        <v>1</v>
      </c>
      <c r="B36" s="87" t="s">
        <v>30</v>
      </c>
      <c r="C36" s="79"/>
      <c r="D36" s="87" t="s">
        <v>31</v>
      </c>
      <c r="E36" s="79"/>
      <c r="F36" s="87" t="s">
        <v>30</v>
      </c>
      <c r="G36" s="79"/>
      <c r="H36" s="87" t="s">
        <v>31</v>
      </c>
      <c r="I36" s="79"/>
      <c r="J36" s="87" t="s">
        <v>30</v>
      </c>
      <c r="K36" s="58"/>
      <c r="L36" s="52" t="str">
        <f>A36&amp;":"&amp; C36+E36+G36+I36+K36</f>
        <v>B :0</v>
      </c>
    </row>
    <row r="37" spans="1:44" s="6" customFormat="1" ht="39" customHeight="1" thickBot="1" x14ac:dyDescent="0.25">
      <c r="A37" s="4" t="s">
        <v>2</v>
      </c>
      <c r="B37" s="87" t="s">
        <v>37</v>
      </c>
      <c r="C37" s="80"/>
      <c r="D37" s="87" t="s">
        <v>40</v>
      </c>
      <c r="E37" s="80"/>
      <c r="F37" s="87" t="s">
        <v>37</v>
      </c>
      <c r="G37" s="80"/>
      <c r="H37" s="87" t="s">
        <v>40</v>
      </c>
      <c r="I37" s="80"/>
      <c r="J37" s="87" t="s">
        <v>37</v>
      </c>
      <c r="K37" s="59"/>
      <c r="L37" s="52" t="str">
        <f>A37&amp;":"&amp; C37+E37+G37+I37+K37</f>
        <v>C:0</v>
      </c>
    </row>
    <row r="38" spans="1:44" s="6" customFormat="1" ht="39" hidden="1" customHeight="1" x14ac:dyDescent="0.2">
      <c r="A38" s="50" t="s">
        <v>17</v>
      </c>
      <c r="B38" s="60"/>
      <c r="C38" s="61"/>
      <c r="D38" s="60"/>
      <c r="E38" s="62"/>
      <c r="F38" s="60"/>
      <c r="G38" s="62"/>
      <c r="H38" s="60"/>
      <c r="I38" s="62"/>
      <c r="J38" s="60"/>
      <c r="K38" s="62"/>
      <c r="L38" s="52" t="str">
        <f>A38&amp;":"&amp; C38+E38+G38+I38+K38</f>
        <v>D:0</v>
      </c>
    </row>
    <row r="39" spans="1:44" ht="19.5" thickBot="1" x14ac:dyDescent="0.3">
      <c r="A39" s="24"/>
      <c r="B39" s="100">
        <v>43787</v>
      </c>
      <c r="C39" s="101"/>
      <c r="D39" s="102">
        <f>B39+1</f>
        <v>43788</v>
      </c>
      <c r="E39" s="101"/>
      <c r="F39" s="102">
        <f>D39+1</f>
        <v>43789</v>
      </c>
      <c r="G39" s="101"/>
      <c r="H39" s="103">
        <f>F39+1</f>
        <v>43790</v>
      </c>
      <c r="I39" s="101"/>
      <c r="J39" s="104">
        <f>H39+1</f>
        <v>43791</v>
      </c>
      <c r="K39" s="75"/>
      <c r="W39" s="76"/>
      <c r="X39" s="76"/>
      <c r="Y39" s="76"/>
      <c r="Z39" s="76"/>
      <c r="AA39" s="76"/>
      <c r="AB39" s="76"/>
      <c r="AC39" s="76"/>
      <c r="AD39" s="76"/>
      <c r="AE39" s="76"/>
      <c r="AF39" s="76"/>
      <c r="AG39" s="76"/>
      <c r="AH39" s="76"/>
      <c r="AI39" s="76"/>
      <c r="AJ39" s="76"/>
      <c r="AK39" s="76"/>
      <c r="AL39" s="76"/>
      <c r="AM39" s="76"/>
      <c r="AN39" s="76"/>
      <c r="AO39" s="76"/>
      <c r="AP39" s="76"/>
      <c r="AQ39" s="76"/>
      <c r="AR39" s="76"/>
    </row>
    <row r="40" spans="1:44" s="6" customFormat="1" ht="12.75" customHeight="1" x14ac:dyDescent="0.2">
      <c r="A40" s="32"/>
      <c r="B40" s="91"/>
      <c r="C40" s="71"/>
      <c r="D40" s="91"/>
      <c r="E40" s="71"/>
      <c r="F40" s="91"/>
      <c r="G40" s="71"/>
      <c r="H40" s="91"/>
      <c r="I40" s="71"/>
      <c r="J40" s="91"/>
      <c r="K40" s="71"/>
      <c r="L40" s="51" t="s">
        <v>12</v>
      </c>
    </row>
    <row r="41" spans="1:44" s="6" customFormat="1" ht="26.25" customHeight="1" x14ac:dyDescent="0.2">
      <c r="A41" s="2" t="s">
        <v>0</v>
      </c>
      <c r="B41" s="87" t="s">
        <v>29</v>
      </c>
      <c r="C41" s="78"/>
      <c r="D41" s="87" t="s">
        <v>36</v>
      </c>
      <c r="E41" s="78"/>
      <c r="F41" s="87" t="s">
        <v>33</v>
      </c>
      <c r="G41" s="78"/>
      <c r="H41" s="87" t="s">
        <v>32</v>
      </c>
      <c r="I41" s="78"/>
      <c r="J41" s="87" t="s">
        <v>33</v>
      </c>
      <c r="K41" s="57"/>
      <c r="L41" s="52" t="str">
        <f>A41&amp;":"&amp; C41+E41+G41+I41+K41</f>
        <v>A:0</v>
      </c>
    </row>
    <row r="42" spans="1:44" s="6" customFormat="1" ht="33" customHeight="1" x14ac:dyDescent="0.2">
      <c r="A42" s="3" t="s">
        <v>1</v>
      </c>
      <c r="B42" s="87" t="s">
        <v>30</v>
      </c>
      <c r="C42" s="79"/>
      <c r="D42" s="87" t="s">
        <v>31</v>
      </c>
      <c r="E42" s="79"/>
      <c r="F42" s="87" t="s">
        <v>30</v>
      </c>
      <c r="G42" s="79"/>
      <c r="H42" s="87" t="s">
        <v>31</v>
      </c>
      <c r="I42" s="79"/>
      <c r="J42" s="87" t="s">
        <v>30</v>
      </c>
      <c r="K42" s="58"/>
      <c r="L42" s="52" t="str">
        <f>A42&amp;":"&amp; C42+E42+G42+I42+K42</f>
        <v>B :0</v>
      </c>
    </row>
    <row r="43" spans="1:44" s="6" customFormat="1" ht="33" customHeight="1" thickBot="1" x14ac:dyDescent="0.25">
      <c r="A43" s="4" t="s">
        <v>2</v>
      </c>
      <c r="B43" s="87" t="s">
        <v>37</v>
      </c>
      <c r="C43" s="80"/>
      <c r="D43" s="87" t="s">
        <v>40</v>
      </c>
      <c r="E43" s="80"/>
      <c r="F43" s="87" t="s">
        <v>37</v>
      </c>
      <c r="G43" s="80"/>
      <c r="H43" s="87" t="s">
        <v>40</v>
      </c>
      <c r="I43" s="80"/>
      <c r="J43" s="87" t="s">
        <v>37</v>
      </c>
      <c r="K43" s="59"/>
      <c r="L43" s="52" t="str">
        <f>A43&amp;":"&amp; C43+E43+G43+I43+K43</f>
        <v>C:0</v>
      </c>
    </row>
    <row r="44" spans="1:44" s="6" customFormat="1" ht="39" hidden="1" customHeight="1" x14ac:dyDescent="0.2">
      <c r="A44" s="50" t="s">
        <v>17</v>
      </c>
      <c r="B44" s="60"/>
      <c r="C44" s="61"/>
      <c r="D44" s="60"/>
      <c r="E44" s="62"/>
      <c r="F44" s="93"/>
      <c r="G44" s="62"/>
      <c r="H44" s="93"/>
      <c r="I44" s="62"/>
      <c r="J44" s="93"/>
      <c r="K44" s="62"/>
      <c r="L44" s="52" t="str">
        <f>A44&amp;":"&amp; C44+E44+G44+I44+K44</f>
        <v>D:0</v>
      </c>
    </row>
    <row r="45" spans="1:44" ht="19.5" thickBot="1" x14ac:dyDescent="0.3">
      <c r="A45" s="24"/>
      <c r="B45" s="100">
        <v>43794</v>
      </c>
      <c r="C45" s="101"/>
      <c r="D45" s="102">
        <f>B45+1</f>
        <v>43795</v>
      </c>
      <c r="E45" s="101"/>
      <c r="F45" s="102">
        <f>D45+1</f>
        <v>43796</v>
      </c>
      <c r="G45" s="101"/>
      <c r="H45" s="103">
        <f>F45+1</f>
        <v>43797</v>
      </c>
      <c r="I45" s="101"/>
      <c r="J45" s="104">
        <f>H45+1</f>
        <v>43798</v>
      </c>
      <c r="K45" s="75"/>
      <c r="W45" s="76"/>
      <c r="X45" s="76"/>
      <c r="Y45" s="76"/>
      <c r="Z45" s="76"/>
      <c r="AA45" s="76"/>
      <c r="AB45" s="76"/>
      <c r="AC45" s="76"/>
      <c r="AD45" s="76"/>
      <c r="AE45" s="76"/>
      <c r="AF45" s="76"/>
      <c r="AG45" s="76"/>
      <c r="AH45" s="76"/>
      <c r="AI45" s="76"/>
      <c r="AJ45" s="76"/>
      <c r="AK45" s="76"/>
      <c r="AL45" s="76"/>
      <c r="AM45" s="76"/>
      <c r="AN45" s="76"/>
      <c r="AO45" s="76"/>
      <c r="AP45" s="76"/>
      <c r="AQ45" s="76"/>
      <c r="AR45" s="76"/>
    </row>
    <row r="46" spans="1:44" s="6" customFormat="1" ht="12.75" customHeight="1" x14ac:dyDescent="0.2">
      <c r="A46" s="32"/>
      <c r="B46" s="91"/>
      <c r="C46" s="71"/>
      <c r="D46" s="91"/>
      <c r="E46" s="71"/>
      <c r="F46" s="91"/>
      <c r="G46" s="71"/>
      <c r="H46" s="91"/>
      <c r="I46" s="71"/>
      <c r="J46" s="91"/>
      <c r="K46" s="71"/>
      <c r="L46" s="51" t="s">
        <v>12</v>
      </c>
    </row>
    <row r="47" spans="1:44" s="6" customFormat="1" ht="26.25" customHeight="1" x14ac:dyDescent="0.2">
      <c r="A47" s="2" t="s">
        <v>0</v>
      </c>
      <c r="B47" s="87" t="s">
        <v>29</v>
      </c>
      <c r="C47" s="78"/>
      <c r="D47" s="87" t="s">
        <v>36</v>
      </c>
      <c r="E47" s="78"/>
      <c r="F47" s="87" t="s">
        <v>33</v>
      </c>
      <c r="G47" s="78"/>
      <c r="H47" s="87" t="s">
        <v>32</v>
      </c>
      <c r="I47" s="78"/>
      <c r="J47" s="87" t="s">
        <v>33</v>
      </c>
      <c r="K47" s="57"/>
      <c r="L47" s="52" t="str">
        <f>A47&amp;":"&amp; C47+E47+G47+I47+K47</f>
        <v>A:0</v>
      </c>
    </row>
    <row r="48" spans="1:44" s="6" customFormat="1" ht="33" customHeight="1" x14ac:dyDescent="0.2">
      <c r="A48" s="3" t="s">
        <v>1</v>
      </c>
      <c r="B48" s="87" t="s">
        <v>30</v>
      </c>
      <c r="C48" s="79"/>
      <c r="D48" s="87" t="s">
        <v>31</v>
      </c>
      <c r="E48" s="79"/>
      <c r="F48" s="87" t="s">
        <v>30</v>
      </c>
      <c r="G48" s="79"/>
      <c r="H48" s="87" t="s">
        <v>31</v>
      </c>
      <c r="I48" s="79"/>
      <c r="J48" s="87" t="s">
        <v>30</v>
      </c>
      <c r="K48" s="58"/>
      <c r="L48" s="52" t="str">
        <f>A48&amp;":"&amp; C48+E48+G48+I48+K48</f>
        <v>B :0</v>
      </c>
    </row>
    <row r="49" spans="1:44" s="6" customFormat="1" ht="33" customHeight="1" x14ac:dyDescent="0.2">
      <c r="A49" s="4" t="s">
        <v>2</v>
      </c>
      <c r="B49" s="87" t="s">
        <v>37</v>
      </c>
      <c r="C49" s="80"/>
      <c r="D49" s="87" t="s">
        <v>40</v>
      </c>
      <c r="E49" s="80"/>
      <c r="F49" s="87" t="s">
        <v>37</v>
      </c>
      <c r="G49" s="80"/>
      <c r="H49" s="87" t="s">
        <v>40</v>
      </c>
      <c r="I49" s="80"/>
      <c r="J49" s="87" t="s">
        <v>37</v>
      </c>
      <c r="K49" s="59"/>
      <c r="L49" s="52" t="str">
        <f>A49&amp;":"&amp; C49+E49+G49+I49+K49</f>
        <v>C:0</v>
      </c>
    </row>
    <row r="50" spans="1:44" s="6" customFormat="1" ht="39" hidden="1" customHeight="1" x14ac:dyDescent="0.2">
      <c r="A50" s="50" t="s">
        <v>17</v>
      </c>
      <c r="B50" s="85"/>
      <c r="C50" s="61"/>
      <c r="D50" s="85"/>
      <c r="E50" s="62"/>
      <c r="F50" s="93"/>
      <c r="G50" s="62"/>
      <c r="H50" s="93"/>
      <c r="I50" s="62"/>
      <c r="J50" s="93"/>
      <c r="K50" s="62"/>
      <c r="L50" s="52" t="str">
        <f>A50&amp;":"&amp; C50+E50+G50+I50+K50</f>
        <v>D:0</v>
      </c>
    </row>
    <row r="51" spans="1:44" ht="15.75" hidden="1" customHeight="1" thickBot="1" x14ac:dyDescent="0.3">
      <c r="A51" s="24"/>
      <c r="B51" s="72"/>
      <c r="C51" s="73"/>
      <c r="D51" s="72"/>
      <c r="E51" s="73"/>
      <c r="F51" s="72"/>
      <c r="G51" s="73"/>
      <c r="H51" s="72"/>
      <c r="I51" s="74"/>
      <c r="J51" s="72"/>
      <c r="K51" s="75"/>
      <c r="W51" s="76"/>
      <c r="X51" s="76"/>
      <c r="Y51" s="76"/>
      <c r="Z51" s="76"/>
      <c r="AA51" s="76"/>
      <c r="AB51" s="76"/>
      <c r="AC51" s="76"/>
      <c r="AD51" s="76"/>
      <c r="AE51" s="76"/>
      <c r="AF51" s="76"/>
      <c r="AG51" s="76"/>
      <c r="AH51" s="76"/>
      <c r="AI51" s="76"/>
      <c r="AJ51" s="76"/>
      <c r="AK51" s="76"/>
      <c r="AL51" s="76"/>
      <c r="AM51" s="76"/>
      <c r="AN51" s="76"/>
      <c r="AO51" s="76"/>
      <c r="AP51" s="76"/>
      <c r="AQ51" s="76"/>
      <c r="AR51" s="76"/>
    </row>
    <row r="52" spans="1:44" s="6" customFormat="1" ht="15.75" hidden="1" x14ac:dyDescent="0.2">
      <c r="A52" s="32"/>
      <c r="B52" s="91"/>
      <c r="C52" s="81"/>
      <c r="D52" s="91"/>
      <c r="E52" s="81"/>
      <c r="F52" s="91"/>
      <c r="G52" s="71"/>
      <c r="H52" s="107"/>
      <c r="I52" s="71"/>
      <c r="J52" s="107"/>
      <c r="K52" s="71"/>
      <c r="L52" s="51" t="s">
        <v>12</v>
      </c>
    </row>
    <row r="53" spans="1:44" s="6" customFormat="1" ht="32.25" hidden="1" customHeight="1" x14ac:dyDescent="0.2">
      <c r="A53" s="2" t="s">
        <v>0</v>
      </c>
      <c r="B53" s="92"/>
      <c r="C53" s="82"/>
      <c r="D53" s="92"/>
      <c r="E53" s="82"/>
      <c r="F53" s="92"/>
      <c r="G53" s="68"/>
      <c r="H53" s="108"/>
      <c r="I53" s="68"/>
      <c r="J53" s="108"/>
      <c r="K53" s="57"/>
      <c r="L53" s="52" t="str">
        <f>A53&amp;":"&amp; C53+E53+G53+I53+K53</f>
        <v>A:0</v>
      </c>
    </row>
    <row r="54" spans="1:44" s="6" customFormat="1" ht="32.25" hidden="1" customHeight="1" x14ac:dyDescent="0.2">
      <c r="A54" s="3" t="s">
        <v>1</v>
      </c>
      <c r="B54" s="92"/>
      <c r="C54" s="83"/>
      <c r="D54" s="92"/>
      <c r="E54" s="83"/>
      <c r="F54" s="92"/>
      <c r="G54" s="69"/>
      <c r="H54" s="108"/>
      <c r="I54" s="69"/>
      <c r="J54" s="108"/>
      <c r="K54" s="58"/>
      <c r="L54" s="52" t="str">
        <f>A54&amp;":"&amp; C54+E54+G54+I54+K54</f>
        <v>B :0</v>
      </c>
    </row>
    <row r="55" spans="1:44" s="6" customFormat="1" ht="32.25" hidden="1" customHeight="1" x14ac:dyDescent="0.2">
      <c r="A55" s="4" t="s">
        <v>2</v>
      </c>
      <c r="B55" s="92"/>
      <c r="C55" s="84"/>
      <c r="D55" s="92"/>
      <c r="E55" s="84"/>
      <c r="F55" s="92"/>
      <c r="G55" s="70"/>
      <c r="H55" s="108"/>
      <c r="I55" s="70"/>
      <c r="J55" s="108"/>
      <c r="K55" s="59"/>
      <c r="L55" s="52" t="str">
        <f>A55&amp;":"&amp; C55+E55+G55+I55+K55</f>
        <v>C:0</v>
      </c>
    </row>
    <row r="56" spans="1:44" s="6" customFormat="1" x14ac:dyDescent="0.2">
      <c r="A56" s="5"/>
      <c r="B56" s="63" t="s">
        <v>12</v>
      </c>
      <c r="C56" s="64">
        <f>COUNT(C29:C55)</f>
        <v>0</v>
      </c>
      <c r="D56" s="65"/>
      <c r="E56" s="64">
        <f>COUNT(E29:E55)</f>
        <v>0</v>
      </c>
      <c r="F56" s="66"/>
      <c r="G56" s="64">
        <f>COUNT(G29:G55)</f>
        <v>0</v>
      </c>
      <c r="H56" s="64"/>
      <c r="I56" s="64">
        <f>COUNT(I29:I55)</f>
        <v>0</v>
      </c>
      <c r="J56" s="64"/>
      <c r="K56" s="67">
        <f>COUNT(K29:K55)</f>
        <v>0</v>
      </c>
    </row>
    <row r="57" spans="1:44" s="6" customFormat="1" ht="13.5" thickBot="1" x14ac:dyDescent="0.25">
      <c r="A57" s="5"/>
      <c r="B57" s="25" t="s">
        <v>24</v>
      </c>
      <c r="C57" s="26"/>
      <c r="D57" s="27">
        <v>13</v>
      </c>
      <c r="E57" s="16"/>
      <c r="F57" s="17"/>
      <c r="G57" s="16"/>
      <c r="H57" s="16"/>
      <c r="I57" s="16"/>
      <c r="J57" s="16"/>
      <c r="K57" s="16"/>
    </row>
    <row r="58" spans="1:44" s="6" customFormat="1" ht="14.25" thickTop="1" thickBot="1" x14ac:dyDescent="0.25">
      <c r="A58" s="5"/>
      <c r="B58" s="25" t="s">
        <v>25</v>
      </c>
      <c r="C58" s="26"/>
      <c r="D58" s="27">
        <v>16</v>
      </c>
      <c r="E58" s="16"/>
      <c r="F58" s="17"/>
      <c r="G58" s="16"/>
      <c r="H58" s="16"/>
      <c r="I58" s="16"/>
      <c r="J58" s="16"/>
      <c r="K58" s="16"/>
    </row>
    <row r="59" spans="1:44" ht="17.25" thickTop="1" thickBot="1" x14ac:dyDescent="0.3">
      <c r="B59" s="25" t="s">
        <v>23</v>
      </c>
      <c r="C59" s="26"/>
      <c r="D59" s="28">
        <f>C56+E56+G56+I56+K56</f>
        <v>0</v>
      </c>
      <c r="E59" s="7"/>
      <c r="F59" s="7"/>
      <c r="G59" s="7"/>
      <c r="H59" s="40" t="s">
        <v>15</v>
      </c>
      <c r="K59" s="7"/>
    </row>
    <row r="60" spans="1:44" ht="16.5" thickTop="1" x14ac:dyDescent="0.25">
      <c r="B60" s="29" t="s">
        <v>4</v>
      </c>
      <c r="C60" s="30"/>
      <c r="D60" s="31">
        <f>IF(C47=1,$D$57,0)+IF(C48=1,$D$57,0)+IF(C49=1,$D$58,0)+IF(C41=1,$D$57,0)+IF(C42=1,$D$57,0)+IF(C43=1,$D$58,0)+IF(C35=1,$D$57,0)+IF(C36=1,$D$57,0)+IF(C37=1,$D$58,0)+IF(C29=1,$D$57,0)+IF(C30=1,$D$57,0)+IF(C31=1,$D$58,0)+IF(C53=1,$D$57,0)+IF(C54=1,$D$57,0)+IF(C55=1,$D$58,0)+IF(E29=1,$D$57,0)+IF(E30=1,$D$57,0)+IF(E31=1,$D$58,0)+IF(E35=1,$D$57,0)+IF(E36=1,$D$57,0)+IF(E37=1,$D$58,0)+IF(E41=1,$D$57,0)+IF(E42=1,$D$57,0)+IF(E43=1,$D$58,0)+IF(E47=1,$D$57,0)+IF(E48=1,$D$57,0)+IF(E49=1,$D$58,0)+IF(E53=1,$D$57,0)+IF(E54=1,$D$57,0)+IF(E55=1,$D$58,0)+IF(G29=1,$D$57,0)+IF(G30=1,$D$57,0)+IF(G30=1,$D$58,0)+IF(G35=1,$D$57,0)+IF(G36=1,$D$57,0)+IF(G37=1,$D$58,0)+IF(G41=1,$D$57,0)+IF(G42=1,$D$57,0)+IF(G43=1,$D$58,0)+IF(G47=1,$D$57,0)+IF(G48=1,$D$57,0)+IF(G49=1,$D$58,0)+IF(G53=1,$D$57,0)+IF(G54=1,$D$57,0)+IF(G55=1,$D$58,0)+IF(I29=1,$D$57,0)+IF(I30=1,$D$57,0)+IF(I31=1,$D$58,0)+IF(I35=1,$D$57,0)+IF(I36=1,$D$57,0)+IF(I37=1,$D$58,0)+IF(I41=1,$D$57,0)+IF(I42=1,$D$57,0)+IF(I43=1,$D$58,0)+IF(I47=1,$D$57,0)+IF(I48=1,$D$57,0)+IF(I49=1,$D$58,0)+IF(I53=1,$D$57,0)+IF(I54=1,$D$57,0)+IF(I55=1,$D$58,0)+IF(K29=1,$D$57,0)+IF(K30=1,$D$57,0)+IF(K31=1,$D$58,0)+IF(K35=1,$D$57,0)+IF(K36=1,$D$57,0)+IF(K37=1,$D$58,0)+IF(K41=1,$D$57,0)+IF(K42=1,$D$57,0)+IF(K43=1,$D$58,0)+IF(K47=1,$D$57,0)+IF(K48=1,$D$57,0)+IF(K49=1,$D$58,0)+IF(K53=1,$D$57,0)+IF(K54=1,$D$57,0)+IF(K55=1,$D$58,0)</f>
        <v>0</v>
      </c>
      <c r="H60" s="40"/>
      <c r="J60" s="42">
        <f>+D60*1.1</f>
        <v>0</v>
      </c>
    </row>
    <row r="62" spans="1:44" ht="15.75" x14ac:dyDescent="0.25">
      <c r="B62" s="105" t="s">
        <v>10</v>
      </c>
      <c r="C62" s="105"/>
      <c r="D62" s="105"/>
      <c r="E62" s="105"/>
      <c r="F62" s="105"/>
      <c r="G62" s="105"/>
      <c r="H62" s="105"/>
      <c r="I62" s="105"/>
      <c r="J62" s="105"/>
      <c r="K62" s="105"/>
      <c r="L62" s="105"/>
    </row>
    <row r="63" spans="1:44" ht="15.75" x14ac:dyDescent="0.25">
      <c r="B63" s="35"/>
      <c r="C63" s="36"/>
      <c r="D63" s="36"/>
      <c r="E63" s="36"/>
      <c r="F63" s="36"/>
      <c r="G63" s="36"/>
      <c r="H63" s="36"/>
      <c r="I63" s="36"/>
      <c r="J63" s="36"/>
      <c r="K63" s="36"/>
      <c r="L63" s="36"/>
    </row>
  </sheetData>
  <dataConsolidate/>
  <mergeCells count="5">
    <mergeCell ref="B62:L62"/>
    <mergeCell ref="B9:J9"/>
    <mergeCell ref="B10:J10"/>
    <mergeCell ref="H52:H55"/>
    <mergeCell ref="J52:J55"/>
  </mergeCells>
  <conditionalFormatting sqref="T28:AR28">
    <cfRule type="cellIs" dxfId="3" priority="11" stopIfTrue="1" operator="equal">
      <formula>"A"</formula>
    </cfRule>
    <cfRule type="cellIs" dxfId="2" priority="12" stopIfTrue="1" operator="equal">
      <formula>"d"</formula>
    </cfRule>
    <cfRule type="cellIs" dxfId="1" priority="13" stopIfTrue="1" operator="equal">
      <formula>"c"</formula>
    </cfRule>
  </conditionalFormatting>
  <conditionalFormatting sqref="T28:AR28">
    <cfRule type="cellIs" dxfId="0" priority="1" stopIfTrue="1" operator="equal">
      <formula>"B"</formula>
    </cfRule>
  </conditionalFormatting>
  <dataValidations xWindow="266" yWindow="676" count="4">
    <dataValidation type="whole" operator="equal" allowBlank="1" showInputMessage="1" showErrorMessage="1" error="Si desea esta opción debe marcarla con el número 1" prompt="Si desea esta opción debe marcarla con el número 1" sqref="E42 K54 E36 G36 E32 G32 K32 I32 E54 K30 G54 I54 E38 G38 K38 I38 G42 I42 K48 E30 E44 G44 K44 I44 K36 G30 I36 I30 E50 G50 K50 I50 K42 E48 G48 I48" xr:uid="{00000000-0002-0000-0000-000000000000}">
      <formula1>1</formula1>
    </dataValidation>
    <dataValidation type="whole" operator="equal" allowBlank="1" showInputMessage="1" showErrorMessage="1" error="Si desea esta opción debe marcarla con el # 1" prompt="Si desea esta opción debe marcarla con el número 1" sqref="K49 G37 G31 I31 G55 K31 I55 E55 K55 G43 I43 E43 I37 E37 K37 E31 K43 G49 I49 E49" xr:uid="{00000000-0002-0000-0000-000001000000}">
      <formula1>1</formula1>
    </dataValidation>
    <dataValidation type="whole" operator="equal" allowBlank="1" showInputMessage="1" showErrorMessage="1" error="Si desea esta opción debe marcarla con el # 1" prompt="Si desea esta opción debe marcarla con el # 1" sqref="K47 E41 E35 G35 E53 G53 K29 I53 G41 K53 I41 E29 I35 G29 I29 K35 K41 E47 G47 I47" xr:uid="{00000000-0002-0000-0000-000002000000}">
      <formula1>1</formula1>
    </dataValidation>
    <dataValidation type="whole" operator="equal" allowBlank="1" showInputMessage="1" showErrorMessage="1" prompt="Si desea esta opción debe marcarla con el número 1" sqref="C35:C38 C53:C55 C41:C44 C47:C50 C29:C32" xr:uid="{00000000-0002-0000-0000-000003000000}">
      <formula1>1</formula1>
    </dataValidation>
  </dataValidations>
  <pageMargins left="0.7" right="0.7" top="0.38" bottom="0.38"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PLATOS CARTA</vt:lpstr>
      <vt:lpstr>'PLATOS CARTA'!Área_de_impresión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Comedor Colegio San Silvestre</cp:lastModifiedBy>
  <cp:lastPrinted>2012-03-23T21:21:08Z</cp:lastPrinted>
  <dcterms:created xsi:type="dcterms:W3CDTF">2012-03-23T17:14:35Z</dcterms:created>
  <dcterms:modified xsi:type="dcterms:W3CDTF">2019-10-28T14:52:43Z</dcterms:modified>
</cp:coreProperties>
</file>